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uger\Documents\Ny mappe\firmabowling\2023\"/>
    </mc:Choice>
  </mc:AlternateContent>
  <bookViews>
    <workbookView xWindow="0" yWindow="0" windowWidth="19200" windowHeight="10995" activeTab="3"/>
  </bookViews>
  <sheets>
    <sheet name="Pulje 1" sheetId="1" r:id="rId1"/>
    <sheet name="Pulje 2" sheetId="2" r:id="rId2"/>
    <sheet name="Pulje 3" sheetId="3" r:id="rId3"/>
    <sheet name="Pulje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E6" i="4"/>
  <c r="D5" i="4"/>
  <c r="D4" i="4"/>
  <c r="F13" i="3" l="1"/>
  <c r="F8" i="3"/>
  <c r="F11" i="3"/>
  <c r="F6" i="3"/>
  <c r="F10" i="3"/>
  <c r="F9" i="3"/>
  <c r="F7" i="3"/>
  <c r="F12" i="3"/>
  <c r="F10" i="2"/>
  <c r="F8" i="2" l="1"/>
  <c r="F9" i="2"/>
  <c r="F7" i="2"/>
  <c r="F4" i="2"/>
  <c r="F11" i="2"/>
  <c r="F6" i="2"/>
  <c r="F5" i="2"/>
  <c r="F5" i="4"/>
  <c r="F6" i="4"/>
  <c r="F7" i="4"/>
  <c r="F4" i="4"/>
  <c r="G5" i="1" l="1"/>
  <c r="G9" i="1"/>
  <c r="G10" i="1"/>
  <c r="G4" i="1"/>
  <c r="G7" i="1"/>
  <c r="G8" i="1"/>
  <c r="G6" i="1"/>
</calcChain>
</file>

<file path=xl/sharedStrings.xml><?xml version="1.0" encoding="utf-8"?>
<sst xmlns="http://schemas.openxmlformats.org/spreadsheetml/2006/main" count="43" uniqueCount="34">
  <si>
    <t>Række A</t>
  </si>
  <si>
    <t>1 serie</t>
  </si>
  <si>
    <t>2 serie</t>
  </si>
  <si>
    <t>I alt</t>
  </si>
  <si>
    <t>Team Kruse</t>
  </si>
  <si>
    <t>Havnens Bisser</t>
  </si>
  <si>
    <t>3 Kløver</t>
  </si>
  <si>
    <t>Maler- og Gulvfirmaet  2</t>
  </si>
  <si>
    <t>JFL</t>
  </si>
  <si>
    <t>Papirlageret</t>
  </si>
  <si>
    <t>Jensen 1</t>
  </si>
  <si>
    <t>Nordea</t>
  </si>
  <si>
    <t>Bofa</t>
  </si>
  <si>
    <t>BOH'1erne</t>
  </si>
  <si>
    <t>Die Herren</t>
  </si>
  <si>
    <t>Række B</t>
  </si>
  <si>
    <t>Bornfiber 2</t>
  </si>
  <si>
    <t>Fantasy girls</t>
  </si>
  <si>
    <t>Bornfiber 1</t>
  </si>
  <si>
    <t>Nordbornholm Byggeforretning 1</t>
  </si>
  <si>
    <t>Nordbornholm Byggeforretning 2</t>
  </si>
  <si>
    <t>Maler &amp; Gulvfirma 1</t>
  </si>
  <si>
    <t>Række C</t>
  </si>
  <si>
    <t>Ole Almeborg 2</t>
  </si>
  <si>
    <t>Ole Almeborg 3</t>
  </si>
  <si>
    <t>Rønne Bowlingcenter</t>
  </si>
  <si>
    <t>Ole Almeborg 1</t>
  </si>
  <si>
    <t>EL &amp; VVS Center 1</t>
  </si>
  <si>
    <t>EL &amp; VVS Center 2</t>
  </si>
  <si>
    <t>BRK Team Tejn 1</t>
  </si>
  <si>
    <t>Pulje D</t>
  </si>
  <si>
    <t>Sa 1'erne</t>
  </si>
  <si>
    <t>Svesketærterne</t>
  </si>
  <si>
    <t>BRK Team Tejn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</si>
</sst>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6"/>
      <name val="Calibri"/>
      <family val="2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0" fillId="0" borderId="0" xfId="0" applyFill="1"/>
    <xf numFmtId="1" fontId="0" fillId="0" borderId="0" xfId="0" applyNumberFormat="1"/>
    <xf numFmtId="1" fontId="6" fillId="0" borderId="1" xfId="0" applyNumberFormat="1" applyFont="1" applyFill="1" applyBorder="1"/>
    <xf numFmtId="0" fontId="6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center"/>
    </xf>
    <xf numFmtId="1" fontId="6" fillId="0" borderId="2" xfId="0" applyNumberFormat="1" applyFont="1" applyFill="1" applyBorder="1"/>
    <xf numFmtId="1" fontId="8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4" fillId="0" borderId="6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9" xfId="0" applyFont="1" applyBorder="1"/>
    <xf numFmtId="1" fontId="4" fillId="0" borderId="9" xfId="0" applyNumberFormat="1" applyFont="1" applyBorder="1" applyAlignment="1">
      <alignment horizontal="center"/>
    </xf>
    <xf numFmtId="1" fontId="6" fillId="0" borderId="9" xfId="0" applyNumberFormat="1" applyFont="1" applyFill="1" applyBorder="1"/>
    <xf numFmtId="1" fontId="8" fillId="0" borderId="10" xfId="0" applyNumberFormat="1" applyFont="1" applyBorder="1" applyAlignment="1">
      <alignment horizontal="center" vertical="center"/>
    </xf>
    <xf numFmtId="0" fontId="11" fillId="0" borderId="4" xfId="0" applyFont="1" applyBorder="1"/>
    <xf numFmtId="0" fontId="11" fillId="0" borderId="5" xfId="0" applyFont="1" applyBorder="1"/>
    <xf numFmtId="0" fontId="11" fillId="0" borderId="1" xfId="0" applyFont="1" applyBorder="1"/>
    <xf numFmtId="1" fontId="10" fillId="2" borderId="1" xfId="0" applyNumberFormat="1" applyFont="1" applyFill="1" applyBorder="1" applyAlignment="1">
      <alignment horizontal="center"/>
    </xf>
    <xf numFmtId="1" fontId="11" fillId="0" borderId="1" xfId="0" applyNumberFormat="1" applyFont="1" applyBorder="1"/>
    <xf numFmtId="0" fontId="11" fillId="0" borderId="3" xfId="0" applyFont="1" applyBorder="1"/>
    <xf numFmtId="0" fontId="11" fillId="0" borderId="6" xfId="0" applyFont="1" applyBorder="1"/>
    <xf numFmtId="1" fontId="11" fillId="0" borderId="7" xfId="0" applyNumberFormat="1" applyFont="1" applyBorder="1"/>
    <xf numFmtId="1" fontId="10" fillId="2" borderId="9" xfId="0" applyNumberFormat="1" applyFont="1" applyFill="1" applyBorder="1" applyAlignment="1">
      <alignment horizontal="center"/>
    </xf>
    <xf numFmtId="1" fontId="11" fillId="0" borderId="10" xfId="0" applyNumberFormat="1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1" fontId="10" fillId="2" borderId="4" xfId="0" applyNumberFormat="1" applyFont="1" applyFill="1" applyBorder="1" applyAlignment="1">
      <alignment horizontal="center"/>
    </xf>
    <xf numFmtId="1" fontId="11" fillId="0" borderId="5" xfId="0" applyNumberFormat="1" applyFont="1" applyBorder="1"/>
    <xf numFmtId="0" fontId="4" fillId="0" borderId="11" xfId="0" applyFont="1" applyFill="1" applyBorder="1" applyAlignment="1">
      <alignment horizontal="left" vertical="top"/>
    </xf>
    <xf numFmtId="1" fontId="11" fillId="0" borderId="9" xfId="0" applyNumberFormat="1" applyFont="1" applyBorder="1"/>
    <xf numFmtId="0" fontId="12" fillId="0" borderId="1" xfId="0" applyFont="1" applyFill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Fill="1" applyBorder="1" applyAlignment="1">
      <alignment horizontal="left" vertical="top"/>
    </xf>
    <xf numFmtId="1" fontId="6" fillId="0" borderId="14" xfId="0" applyNumberFormat="1" applyFont="1" applyFill="1" applyBorder="1"/>
    <xf numFmtId="0" fontId="9" fillId="0" borderId="3" xfId="0" applyFont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0" fillId="0" borderId="8" xfId="0" applyFont="1" applyFill="1" applyBorder="1" applyAlignment="1">
      <alignment horizontal="left" vertical="top"/>
    </xf>
    <xf numFmtId="1" fontId="4" fillId="0" borderId="14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2" fillId="0" borderId="18" xfId="0" applyFont="1" applyBorder="1"/>
    <xf numFmtId="0" fontId="3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4" fillId="0" borderId="1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left" vertical="top"/>
    </xf>
    <xf numFmtId="1" fontId="4" fillId="0" borderId="4" xfId="0" applyNumberFormat="1" applyFont="1" applyBorder="1" applyAlignment="1">
      <alignment horizontal="center"/>
    </xf>
    <xf numFmtId="1" fontId="6" fillId="0" borderId="4" xfId="0" applyNumberFormat="1" applyFont="1" applyFill="1" applyBorder="1"/>
    <xf numFmtId="1" fontId="8" fillId="0" borderId="5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/>
    </xf>
    <xf numFmtId="0" fontId="6" fillId="0" borderId="4" xfId="0" applyFont="1" applyBorder="1"/>
    <xf numFmtId="1" fontId="7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1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18" sqref="G18"/>
    </sheetView>
  </sheetViews>
  <sheetFormatPr defaultRowHeight="15" x14ac:dyDescent="0.25"/>
  <cols>
    <col min="3" max="3" width="22.7109375" bestFit="1" customWidth="1"/>
    <col min="5" max="6" width="11.85546875" bestFit="1" customWidth="1"/>
  </cols>
  <sheetData>
    <row r="1" spans="1:7" ht="33.75" x14ac:dyDescent="0.25">
      <c r="C1" s="1"/>
    </row>
    <row r="2" spans="1:7" ht="15.75" thickBot="1" x14ac:dyDescent="0.3"/>
    <row r="3" spans="1:7" ht="27" thickBot="1" x14ac:dyDescent="0.45">
      <c r="A3" s="55"/>
      <c r="B3" s="57"/>
      <c r="C3" s="56" t="s">
        <v>0</v>
      </c>
      <c r="D3" s="57"/>
      <c r="E3" s="57" t="s">
        <v>1</v>
      </c>
      <c r="F3" s="57" t="s">
        <v>2</v>
      </c>
      <c r="G3" s="58" t="s">
        <v>3</v>
      </c>
    </row>
    <row r="4" spans="1:7" ht="18" x14ac:dyDescent="0.25">
      <c r="A4" s="60">
        <v>1</v>
      </c>
      <c r="B4" s="66"/>
      <c r="C4" s="67" t="s">
        <v>12</v>
      </c>
      <c r="D4" s="68">
        <v>164</v>
      </c>
      <c r="E4" s="63">
        <v>147.66666666666666</v>
      </c>
      <c r="F4" s="63">
        <v>165</v>
      </c>
      <c r="G4" s="64">
        <f>+(F4+E4+D4)/3</f>
        <v>158.88888888888889</v>
      </c>
    </row>
    <row r="5" spans="1:7" ht="18" x14ac:dyDescent="0.25">
      <c r="A5" s="19">
        <v>2</v>
      </c>
      <c r="B5" s="3"/>
      <c r="C5" s="45" t="s">
        <v>14</v>
      </c>
      <c r="D5" s="4">
        <v>144</v>
      </c>
      <c r="E5" s="7">
        <v>165.33333333333334</v>
      </c>
      <c r="F5" s="7">
        <v>147.33333333333334</v>
      </c>
      <c r="G5" s="20">
        <f>+(F5+E5+D5)/3</f>
        <v>152.22222222222223</v>
      </c>
    </row>
    <row r="6" spans="1:7" ht="18" x14ac:dyDescent="0.25">
      <c r="A6" s="19">
        <v>3</v>
      </c>
      <c r="B6" s="3"/>
      <c r="C6" s="8" t="s">
        <v>4</v>
      </c>
      <c r="D6" s="9">
        <v>153</v>
      </c>
      <c r="E6" s="7">
        <v>138.75</v>
      </c>
      <c r="F6" s="7">
        <v>151</v>
      </c>
      <c r="G6" s="20">
        <f>+(F6+E6+D6)/3</f>
        <v>147.58333333333334</v>
      </c>
    </row>
    <row r="7" spans="1:7" ht="18" x14ac:dyDescent="0.25">
      <c r="A7" s="19">
        <v>4</v>
      </c>
      <c r="B7" s="2"/>
      <c r="C7" s="8" t="s">
        <v>9</v>
      </c>
      <c r="D7" s="9">
        <v>139</v>
      </c>
      <c r="E7" s="7">
        <v>144.25</v>
      </c>
      <c r="F7" s="7">
        <v>136.5</v>
      </c>
      <c r="G7" s="20">
        <f>+(F7+E7+D7)/3</f>
        <v>139.91666666666666</v>
      </c>
    </row>
    <row r="8" spans="1:7" ht="18" x14ac:dyDescent="0.25">
      <c r="A8" s="19">
        <v>5</v>
      </c>
      <c r="B8" s="3"/>
      <c r="C8" s="8" t="s">
        <v>11</v>
      </c>
      <c r="D8" s="9">
        <v>141</v>
      </c>
      <c r="E8" s="7">
        <v>132.25</v>
      </c>
      <c r="F8" s="7">
        <v>126.75</v>
      </c>
      <c r="G8" s="20">
        <f>+(F8+E8+D8)/3</f>
        <v>133.33333333333334</v>
      </c>
    </row>
    <row r="9" spans="1:7" ht="18" x14ac:dyDescent="0.25">
      <c r="A9" s="19">
        <v>6</v>
      </c>
      <c r="B9" s="2"/>
      <c r="C9" s="8" t="s">
        <v>13</v>
      </c>
      <c r="D9" s="4">
        <v>131</v>
      </c>
      <c r="E9" s="7">
        <v>126.75</v>
      </c>
      <c r="F9" s="7">
        <v>134.75</v>
      </c>
      <c r="G9" s="20">
        <f>+(F9+E9+D9)/3</f>
        <v>130.83333333333334</v>
      </c>
    </row>
    <row r="10" spans="1:7" ht="18.75" thickBot="1" x14ac:dyDescent="0.3">
      <c r="A10" s="21">
        <v>7</v>
      </c>
      <c r="B10" s="22"/>
      <c r="C10" s="23" t="s">
        <v>10</v>
      </c>
      <c r="D10" s="24">
        <v>140</v>
      </c>
      <c r="E10" s="25"/>
      <c r="F10" s="25"/>
      <c r="G10" s="26">
        <f>+(F10+E10+D10)/3</f>
        <v>46.666666666666664</v>
      </c>
    </row>
    <row r="11" spans="1:7" s="5" customFormat="1" ht="18" x14ac:dyDescent="0.25">
      <c r="A11" s="10"/>
      <c r="B11" s="10"/>
      <c r="C11" s="11"/>
      <c r="D11" s="12"/>
      <c r="E11" s="13"/>
      <c r="F11" s="13"/>
      <c r="G11" s="14"/>
    </row>
  </sheetData>
  <sortState ref="C4:G10">
    <sortCondition descending="1" ref="G4:G10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I21" sqref="I21"/>
    </sheetView>
  </sheetViews>
  <sheetFormatPr defaultRowHeight="15" x14ac:dyDescent="0.25"/>
  <cols>
    <col min="2" max="2" width="44.85546875" customWidth="1"/>
    <col min="4" max="5" width="11.85546875" bestFit="1" customWidth="1"/>
  </cols>
  <sheetData>
    <row r="2" spans="1:6" ht="15.75" thickBot="1" x14ac:dyDescent="0.3">
      <c r="C2" s="6"/>
      <c r="D2" s="6"/>
      <c r="E2" s="6"/>
      <c r="F2" s="6"/>
    </row>
    <row r="3" spans="1:6" ht="27" thickBot="1" x14ac:dyDescent="0.45">
      <c r="A3" s="55"/>
      <c r="B3" s="56" t="s">
        <v>15</v>
      </c>
      <c r="C3" s="57"/>
      <c r="D3" s="57" t="s">
        <v>1</v>
      </c>
      <c r="E3" s="57" t="s">
        <v>2</v>
      </c>
      <c r="F3" s="58" t="s">
        <v>3</v>
      </c>
    </row>
    <row r="4" spans="1:6" ht="18" x14ac:dyDescent="0.25">
      <c r="A4" s="60">
        <v>1</v>
      </c>
      <c r="B4" s="61" t="s">
        <v>17</v>
      </c>
      <c r="C4" s="62">
        <v>134</v>
      </c>
      <c r="D4" s="63">
        <v>144.5</v>
      </c>
      <c r="E4" s="63">
        <v>115.5</v>
      </c>
      <c r="F4" s="64">
        <f>+(E4+D4+C4)/3</f>
        <v>131.33333333333334</v>
      </c>
    </row>
    <row r="5" spans="1:6" ht="18" x14ac:dyDescent="0.25">
      <c r="A5" s="19">
        <v>2</v>
      </c>
      <c r="B5" s="59" t="s">
        <v>16</v>
      </c>
      <c r="C5" s="9">
        <v>134</v>
      </c>
      <c r="D5" s="7">
        <v>124.66666666666667</v>
      </c>
      <c r="E5" s="7">
        <v>124</v>
      </c>
      <c r="F5" s="20">
        <f>+(E5+D5+C5)/3</f>
        <v>127.55555555555556</v>
      </c>
    </row>
    <row r="6" spans="1:6" ht="18" x14ac:dyDescent="0.25">
      <c r="A6" s="19">
        <v>3</v>
      </c>
      <c r="B6" s="59" t="s">
        <v>6</v>
      </c>
      <c r="C6" s="9">
        <v>124</v>
      </c>
      <c r="D6" s="7">
        <v>129</v>
      </c>
      <c r="E6" s="7">
        <v>127</v>
      </c>
      <c r="F6" s="20">
        <f>+(E6+D6+C6)/3</f>
        <v>126.66666666666667</v>
      </c>
    </row>
    <row r="7" spans="1:6" ht="18" x14ac:dyDescent="0.25">
      <c r="A7" s="19">
        <v>4</v>
      </c>
      <c r="B7" s="59" t="s">
        <v>21</v>
      </c>
      <c r="C7" s="9">
        <v>111</v>
      </c>
      <c r="D7" s="7">
        <v>123.33333333333333</v>
      </c>
      <c r="E7" s="7">
        <v>135.66666666666666</v>
      </c>
      <c r="F7" s="20">
        <f>+(E7+D7+C7)/3</f>
        <v>123.33333333333333</v>
      </c>
    </row>
    <row r="8" spans="1:6" ht="18" x14ac:dyDescent="0.25">
      <c r="A8" s="19">
        <v>5</v>
      </c>
      <c r="B8" s="59" t="s">
        <v>20</v>
      </c>
      <c r="C8" s="4">
        <v>128</v>
      </c>
      <c r="D8" s="7">
        <v>114</v>
      </c>
      <c r="E8" s="7">
        <v>119.25</v>
      </c>
      <c r="F8" s="20">
        <f>+(E8+D8+C8)/3</f>
        <v>120.41666666666667</v>
      </c>
    </row>
    <row r="9" spans="1:6" ht="18" x14ac:dyDescent="0.25">
      <c r="A9" s="19">
        <v>6</v>
      </c>
      <c r="B9" s="59" t="s">
        <v>18</v>
      </c>
      <c r="C9" s="4">
        <v>120</v>
      </c>
      <c r="D9" s="7">
        <v>106</v>
      </c>
      <c r="E9" s="7">
        <v>119.333333333333</v>
      </c>
      <c r="F9" s="20">
        <f>+(E9+D9+C9)/3</f>
        <v>115.11111111111101</v>
      </c>
    </row>
    <row r="10" spans="1:6" ht="18" x14ac:dyDescent="0.25">
      <c r="A10" s="19">
        <v>7</v>
      </c>
      <c r="B10" s="59" t="s">
        <v>19</v>
      </c>
      <c r="C10" s="9">
        <v>124</v>
      </c>
      <c r="D10" s="7">
        <v>105</v>
      </c>
      <c r="E10" s="7">
        <v>110.75</v>
      </c>
      <c r="F10" s="20">
        <f>+(E10+D10+C10)/3</f>
        <v>113.25</v>
      </c>
    </row>
    <row r="11" spans="1:6" ht="18.75" thickBot="1" x14ac:dyDescent="0.3">
      <c r="A11" s="21">
        <v>8</v>
      </c>
      <c r="B11" s="65" t="s">
        <v>8</v>
      </c>
      <c r="C11" s="54">
        <v>126</v>
      </c>
      <c r="D11" s="25">
        <v>101.66666666666667</v>
      </c>
      <c r="E11" s="25">
        <v>108.66666666666667</v>
      </c>
      <c r="F11" s="26">
        <f>+(E11+D11+C11)/3</f>
        <v>112.11111111111113</v>
      </c>
    </row>
  </sheetData>
  <sortState ref="B4:F11">
    <sortCondition descending="1" ref="F4:F11"/>
    <sortCondition descending="1" ref="C4:C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workbookViewId="0">
      <selection activeCell="H8" sqref="H8"/>
    </sheetView>
  </sheetViews>
  <sheetFormatPr defaultRowHeight="15" x14ac:dyDescent="0.25"/>
  <cols>
    <col min="2" max="2" width="45.7109375" bestFit="1" customWidth="1"/>
    <col min="4" max="5" width="11.85546875" bestFit="1" customWidth="1"/>
  </cols>
  <sheetData>
    <row r="4" spans="1:6" ht="15.75" thickBot="1" x14ac:dyDescent="0.3"/>
    <row r="5" spans="1:6" ht="27" thickBot="1" x14ac:dyDescent="0.45">
      <c r="A5" s="15"/>
      <c r="B5" s="17" t="s">
        <v>22</v>
      </c>
      <c r="C5" s="16"/>
      <c r="D5" s="16" t="s">
        <v>1</v>
      </c>
      <c r="E5" s="16" t="s">
        <v>2</v>
      </c>
      <c r="F5" s="18" t="s">
        <v>3</v>
      </c>
    </row>
    <row r="6" spans="1:6" ht="18.75" thickBot="1" x14ac:dyDescent="0.3">
      <c r="A6" s="19">
        <v>1</v>
      </c>
      <c r="B6" s="43" t="s">
        <v>5</v>
      </c>
      <c r="C6" s="4">
        <v>115</v>
      </c>
      <c r="D6" s="7">
        <v>126</v>
      </c>
      <c r="E6" s="7">
        <v>118.33333333333333</v>
      </c>
      <c r="F6" s="20">
        <f>+(E6+D6+C6)/3</f>
        <v>119.77777777777777</v>
      </c>
    </row>
    <row r="7" spans="1:6" ht="18.75" thickBot="1" x14ac:dyDescent="0.3">
      <c r="A7" s="19">
        <v>2</v>
      </c>
      <c r="B7" s="43" t="s">
        <v>23</v>
      </c>
      <c r="C7" s="9">
        <v>123</v>
      </c>
      <c r="D7" s="7">
        <v>119.5</v>
      </c>
      <c r="E7" s="7">
        <v>111</v>
      </c>
      <c r="F7" s="20">
        <f>+(E7+D7+C7)/3</f>
        <v>117.83333333333333</v>
      </c>
    </row>
    <row r="8" spans="1:6" ht="18.75" thickBot="1" x14ac:dyDescent="0.3">
      <c r="A8" s="19">
        <v>3</v>
      </c>
      <c r="B8" s="43" t="s">
        <v>28</v>
      </c>
      <c r="C8" s="9">
        <v>120</v>
      </c>
      <c r="D8" s="7">
        <v>114.66666666666667</v>
      </c>
      <c r="E8" s="7">
        <v>110</v>
      </c>
      <c r="F8" s="20">
        <f>+(E8+D8+C8)/3</f>
        <v>114.8888888888889</v>
      </c>
    </row>
    <row r="9" spans="1:6" ht="18.75" thickBot="1" x14ac:dyDescent="0.3">
      <c r="A9" s="19">
        <v>4</v>
      </c>
      <c r="B9" s="43" t="s">
        <v>24</v>
      </c>
      <c r="C9" s="9">
        <v>115</v>
      </c>
      <c r="D9" s="7">
        <v>108.66666666666667</v>
      </c>
      <c r="E9" s="7">
        <v>119.66666666666667</v>
      </c>
      <c r="F9" s="20">
        <f>+(E9+D9+C9)/3</f>
        <v>114.44444444444446</v>
      </c>
    </row>
    <row r="10" spans="1:6" ht="18.75" thickBot="1" x14ac:dyDescent="0.3">
      <c r="A10" s="19">
        <v>5</v>
      </c>
      <c r="B10" s="43" t="s">
        <v>25</v>
      </c>
      <c r="C10" s="9">
        <v>114</v>
      </c>
      <c r="D10" s="7">
        <v>112.66666666666667</v>
      </c>
      <c r="E10" s="7">
        <v>113</v>
      </c>
      <c r="F10" s="20">
        <f>+(E10+D10+C10)/3</f>
        <v>113.22222222222223</v>
      </c>
    </row>
    <row r="11" spans="1:6" ht="18.75" thickBot="1" x14ac:dyDescent="0.3">
      <c r="A11" s="19">
        <v>6</v>
      </c>
      <c r="B11" s="43" t="s">
        <v>27</v>
      </c>
      <c r="C11" s="9">
        <v>116</v>
      </c>
      <c r="D11" s="7">
        <v>114.33333333333333</v>
      </c>
      <c r="E11" s="7">
        <v>101.33333333333333</v>
      </c>
      <c r="F11" s="20">
        <f>+(E11+D11+C11)/3</f>
        <v>110.55555555555554</v>
      </c>
    </row>
    <row r="12" spans="1:6" ht="18.75" thickBot="1" x14ac:dyDescent="0.3">
      <c r="A12" s="46">
        <v>7</v>
      </c>
      <c r="B12" s="43" t="s">
        <v>26</v>
      </c>
      <c r="C12" s="53">
        <v>111</v>
      </c>
      <c r="D12" s="48">
        <v>102.33333333333333</v>
      </c>
      <c r="E12" s="48">
        <v>90.666666666666671</v>
      </c>
      <c r="F12" s="20">
        <f>+(E12+D12+C12)/3</f>
        <v>101.33333333333333</v>
      </c>
    </row>
    <row r="13" spans="1:6" ht="18.75" thickBot="1" x14ac:dyDescent="0.3">
      <c r="A13" s="21">
        <v>8</v>
      </c>
      <c r="B13" s="47" t="s">
        <v>29</v>
      </c>
      <c r="C13" s="24">
        <v>95</v>
      </c>
      <c r="D13" s="25">
        <v>91.75</v>
      </c>
      <c r="E13" s="25">
        <v>108.25</v>
      </c>
      <c r="F13" s="26">
        <f>+(E13+D13+C13)/3</f>
        <v>98.333333333333329</v>
      </c>
    </row>
  </sheetData>
  <sortState ref="B6:F13">
    <sortCondition descending="1" ref="F6:F13"/>
    <sortCondition descending="1" ref="C6:C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6" sqref="E6"/>
    </sheetView>
  </sheetViews>
  <sheetFormatPr defaultRowHeight="15" x14ac:dyDescent="0.25"/>
  <cols>
    <col min="2" max="2" width="32.28515625" bestFit="1" customWidth="1"/>
    <col min="4" max="5" width="11.85546875" bestFit="1" customWidth="1"/>
  </cols>
  <sheetData>
    <row r="1" spans="1:6" ht="15.75" thickBot="1" x14ac:dyDescent="0.3"/>
    <row r="2" spans="1:6" ht="21" x14ac:dyDescent="0.35">
      <c r="A2" s="32"/>
      <c r="B2" s="69" t="s">
        <v>30</v>
      </c>
      <c r="C2" s="69"/>
      <c r="D2" s="69"/>
      <c r="E2" s="69"/>
      <c r="F2" s="28"/>
    </row>
    <row r="3" spans="1:6" ht="21.75" thickBot="1" x14ac:dyDescent="0.4">
      <c r="A3" s="33"/>
      <c r="B3" s="39"/>
      <c r="C3" s="39"/>
      <c r="D3" s="39" t="s">
        <v>1</v>
      </c>
      <c r="E3" s="39" t="s">
        <v>2</v>
      </c>
      <c r="F3" s="40" t="s">
        <v>3</v>
      </c>
    </row>
    <row r="4" spans="1:6" ht="21" x14ac:dyDescent="0.35">
      <c r="A4" s="37">
        <v>1</v>
      </c>
      <c r="B4" s="49" t="s">
        <v>7</v>
      </c>
      <c r="C4" s="41">
        <v>100</v>
      </c>
      <c r="D4" s="27">
        <f>447/3</f>
        <v>149</v>
      </c>
      <c r="E4" s="70">
        <f>433/4</f>
        <v>108.25</v>
      </c>
      <c r="F4" s="42">
        <f>SUM(C4:E4)/3</f>
        <v>119.08333333333333</v>
      </c>
    </row>
    <row r="5" spans="1:6" ht="21" x14ac:dyDescent="0.35">
      <c r="A5" s="37">
        <v>2</v>
      </c>
      <c r="B5" s="51" t="s">
        <v>31</v>
      </c>
      <c r="C5" s="30">
        <v>96</v>
      </c>
      <c r="D5" s="29">
        <f>424/4</f>
        <v>106</v>
      </c>
      <c r="E5" s="31">
        <v>101.5</v>
      </c>
      <c r="F5" s="34">
        <f>SUM(C5:E5)/3</f>
        <v>101.16666666666667</v>
      </c>
    </row>
    <row r="6" spans="1:6" ht="21" x14ac:dyDescent="0.35">
      <c r="A6" s="37">
        <v>3</v>
      </c>
      <c r="B6" s="50" t="s">
        <v>33</v>
      </c>
      <c r="C6" s="30">
        <v>79</v>
      </c>
      <c r="D6" s="31">
        <v>79.5</v>
      </c>
      <c r="E6" s="31">
        <f>406/4</f>
        <v>101.5</v>
      </c>
      <c r="F6" s="34">
        <f>SUM(C6:E6)/3</f>
        <v>86.666666666666671</v>
      </c>
    </row>
    <row r="7" spans="1:6" ht="21.75" thickBot="1" x14ac:dyDescent="0.4">
      <c r="A7" s="38">
        <v>4</v>
      </c>
      <c r="B7" s="52" t="s">
        <v>32</v>
      </c>
      <c r="C7" s="35">
        <v>99</v>
      </c>
      <c r="D7" s="44"/>
      <c r="E7" s="44"/>
      <c r="F7" s="36">
        <f>SUM(C7:E7)/3</f>
        <v>33</v>
      </c>
    </row>
  </sheetData>
  <sortState ref="B4:F7">
    <sortCondition descending="1" ref="F4:F7"/>
    <sortCondition descending="1" ref="C4:C7"/>
  </sortState>
  <mergeCells count="1">
    <mergeCell ref="B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Pulje 1</vt:lpstr>
      <vt:lpstr>Pulje 2</vt:lpstr>
      <vt:lpstr>Pulje 3</vt:lpstr>
      <vt:lpstr>Pulje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2021-09-08T16:22:01Z</cp:lastPrinted>
  <dcterms:created xsi:type="dcterms:W3CDTF">2021-09-08T07:50:16Z</dcterms:created>
  <dcterms:modified xsi:type="dcterms:W3CDTF">2023-11-04T19:20:10Z</dcterms:modified>
</cp:coreProperties>
</file>